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9. Сентябрь\МСП_Р_Приборы для обслуж оптических линий связи\Закупочная документация\"/>
    </mc:Choice>
  </mc:AlternateContent>
  <xr:revisionPtr revIDLastSave="0" documentId="13_ncr:1_{8E0D7643-161E-4EFC-8F66-98B2D6F124DD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приборы!$A$6:$E$14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  <definedName name="_xlnm.Print_Area" localSheetId="0">приборы!$A$1:$G$24</definedName>
  </definedNames>
  <calcPr calcId="191029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5" i="1"/>
  <c r="B5" i="5" l="1"/>
</calcChain>
</file>

<file path=xl/sharedStrings.xml><?xml version="1.0" encoding="utf-8"?>
<sst xmlns="http://schemas.openxmlformats.org/spreadsheetml/2006/main" count="65" uniqueCount="52">
  <si>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</si>
  <si>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</si>
  <si>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</si>
  <si>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</si>
  <si>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</si>
  <si>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</si>
  <si>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</si>
  <si>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</si>
  <si>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</si>
  <si>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</si>
  <si>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</si>
  <si>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</si>
  <si>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</si>
  <si>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</si>
  <si>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Особые условия</t>
  </si>
  <si>
    <t>не менее 12 месяцев</t>
  </si>
  <si>
    <t xml:space="preserve">Источник видимого излучения </t>
  </si>
  <si>
    <t>Спецификация</t>
  </si>
  <si>
    <t>Селективный измеритель мощности для пассивных оптических сетей (PON). Прибор способен измерять мощность на всех трех длинах волн 1310, 1490 и 1550 нм, передающих данные, голос и видео (triple-play сервисы) по одному волокну. Прибор подключается в разрыв линии, пропуская через себя нисходящий трафик на 1490/1550 нм и восходящий импульсный трафик от ONT на 1310 нм.
Длины волн и Диапазон измерений (непрерывный трафик) 1310 нм (-30 ~ +16 дБм), 1490 нм (-40 ~ +16 дБм), 1550 нм (-50 ~ +16 дБм) 
Диапазон измерения импульсного сигнала (1310нм) -30 ~ +16 дБм
Спектральный диапазон 1260 ~ 1360 нм 1480 ~ 1500 нм 1539 ~ 1565 нм 
Тип коннектора Сменный FC/PC, SC/PC
Тип детектора InGaAs 
Вносимые потери 1,5 дБ ; Точность ± 0.5 дБ ; Линейность ± 0.2 дБ
Интерфейсы 2 оптических порта: для 1310нм от ONT, для 1490/1550нм от OLT
Температура эксплуатации -10оС ~ +50оС 
Температура хранения -20оС ~ +70оС 
Влажность 0% ~ 95% (без конденсата) 
Питание НЕПЕРЕЗАРЯЖАЕМЫЕ батареи AA, 2 шт,
адаптер AC/DC питания 
Габариты (Д х Ш х В) 190 х 150 х 55 мм 
Комплект поставки:
•Прибор;
•Сменный коннектор FC/PC 2шт, SC/PC 2шт;
•Инструкция быстрой настройки (eng);
•USB-кабель;
•Неперезаряжаемые батареи, 2шт;
•Заводской калибровочный сертификат (eng);
•AC/DC зарядное устройство</t>
  </si>
  <si>
    <t>Источник видимого излучения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кроссах, так и в муфтах, даже при отсутствии схемы сварки и паспортов муфты или кросса.
Металлический корпус. 
Выходная мощность источника - 20 мВт.</t>
  </si>
  <si>
    <t>Скалыватель прецизионный с контейнером для сбора осколков волокна Fujikura CT-50 или эквивалент</t>
  </si>
  <si>
    <t>Садыков Тимур Шамилевич, тел. 221-59-63, эл. почта: t.sadykov@bashtel.ru
Николаев Константин Геннадиевич, тел. 221-57-40, эл. почта: k.nikolaev@bashtel.ru
Фаизов Радмир Раелович, тел. 221-55-73, эл. почта: r.faizov@bashtel.ru</t>
  </si>
  <si>
    <t>паспорт, техническое описание, инструкция на русском языке, сертификат соотвествия стандартам, свидетельство о поверке/калибровке, минимальная сумма заказа - 50000 руб. (пятьдесят тысяч рублей)</t>
  </si>
  <si>
    <t>Оптический измеритель мощности Grandway FHP2A04 или эквивалент</t>
  </si>
  <si>
    <t>Длина волны: 850/1300/1310/1490/1550/1625 нм
Тип коннектора: Сменные FC/PC, SC/PC
Тип детектора: InGaAs
Точность измерений: ± 0,35 дБ ± 10 нВт
Разрешение: 0,01 дБ
Линейность: ± 5% 
Автовыключение: Да 
Подсветка: Да 
Установка референтного значения: Да 
Динамический диапазон: от -40 до +23 дБм (на 1550нм) 
Температура эксплуатации: -10оС до +50оС 
Температура хранения: -20оС до +70оС 
Питание НЕПЕРЕЗАРЯЖАЕМЫЕ батареи в комплекте
Вес (нетто) не более: г 150</t>
  </si>
  <si>
    <t>Оптический измеритель мощности с повышенным диапазоном измерений Grandway FHP1B02 или эквивалент со свидетельством о поверке</t>
  </si>
  <si>
    <t>Оптический тестер вносимых потерь Grandway FHM2B02 или эквивалент со свидетельством о поверке</t>
  </si>
  <si>
    <t>Селективный измеритель мощности для PON сетей, 1310/1490/1550 нм Grandway FHP2P01 или эквивалент со свидетельством о поверке</t>
  </si>
  <si>
    <t>Источник оптического излучения на длины волн 1310/1550 нм Grandway FHS1D02 или эквивалент со свидетельством о поверке</t>
  </si>
  <si>
    <t>Источник оптического излучения на длины волн 1310/1490/1550/1625 нм Grandway FHS2Q02F или эквивалент со свидетельством о поверке</t>
  </si>
  <si>
    <t>Длина волны: 1310/1490/1550/1625 нм ± 20 нм
Тип излучателя: LD
Тип коннектора: FC/PC
SC/PC, ST/PC – опционально
FC/APC, SC/APC, ST/APC – возможны, но только при одновременном заказе с прибором
Стабильность излучения:	
В течении 15 мин: &lt; ±0.05 дБ для 1310,1550 нм; ±0.1 дБ для 850, 1300, 1490,1625 нм
В течении 8 часов и дольше: &lt; ±0.1 дБ для 1310,1550 нм;±0.2 дБ для 850, 1300, 1490, 1625 нм 
Ширина спектра: 3 нм 
Частота модуляции: 270 Гц, 1 кГц, 2 кГц
Выходная мощность: -5 дБм ± 0,5 дБ
Автовыключение: Есть
Подсветка: Есть
Температура эксплуатации: -10 до +50оС
Температура хранения: -20 до +70оС
Питание: 2 шт. * Ni-MH AA (2500 мАч)
Вес (нетто): не более 300 г</t>
  </si>
  <si>
    <t>Прецизионный скалыватель оптических волокон Sumitomo FC-6RS с чехлом или эквивалент</t>
  </si>
  <si>
    <t>Скалыватель оптических волокон Sumitomo FC-5S или эквивалент</t>
  </si>
  <si>
    <t>Скалыватель оптических волокон Sumitomo FC-5S - максимально упрощённый скалыватель. Лёгок в использовании, таким скалывателем можно пользоваться на весу и одной рукой. У скалывателя FC-5S есть контейнер для сбора осколков, предусмотрена возможность замены лезвий.
Тип волокона: стандартное
Диаметр покрытия: от 250 до 900 мкм
Диаметр оболочки: 80…150 мкм
Минимальная длина очищенного от покрытия волокна: 9 мм
Угол скола: &lt; 0.50
Ресурс: 48 000 сколов
Лезвие: FCP-20BL</t>
  </si>
  <si>
    <t>Предназначен для подготовки торцов оптоволокна к сращиванию посредством термической сварки.
Применяемое волокно: Кварцевое оптическое волокно
Число волокон: От 1 до 12
Диаметр оболочки: 125 мкм
Диаметр покрытия: От 160 до 900 мкм, патчкорд 2/3 мм, Drop-кабель 
Длина скола: 	
С держателем волокна - 10 мм
Со специальной пластиной - от 5 до 20 мм (диаметр покрытия 250 мкм); от 10 до 20 мм (диаметр покрытия &gt; 250 мкм)
Угол скола: 0,5 градуса (типичное)
Ресурс лезвия: 60 000 (1250 сколов x 3 положения по высоте x 16 позиций)
Беспроводное соединение: Bluetooth® 4.1 LE
Операционная система: Android 5.0 или выше, IOS 8.0 или выше
Электропитание: Батарейки ААА, 2 шт
Размеры: 120×95×58 мм
Вес: 300 г
Условия эксплуатации: Температура: от 0 до 40°C, влажность: 0 to 95% RH (без конденсации)
Условия хранения: Температура: от -40 до 80°C, влажность: 0 to 95% RH (без конденсации)
Защита: 
от падения с высоты 76 см (30 дюймов) на любую сторону
от пыли (силикат алюминия с размером частиц от 0,1 до 500 мкм)
от осадков 10 мм/ч в течение 10 минут
Комплектация:
Скалыватель: 1 шт.	
Пластина для укладки волокна: 1 шт.	
Проставка: 1 шт.	
Кейс пластиковый: 1 шт.	
Ключ шестигранный: 1 шт.	
Инструкция: 1 шт.</t>
  </si>
  <si>
    <t>Предназначен для подготовки торцов оптоволокна к сращиванию посредством термической сварки.
Применяемое волокно: Кварцевое оптическое волокно
Диаметр кварцевого волокна, мкм: 125
Кол-во волокон/Размер: Одно волокно (для волокон с диаметром покрытия 0.25 ~ 0.9мм)
Длина зачистки, мм.: 5 ~ 16 (для волокна с диаметром покрытия 0.25 мм.) 10 ~ 16 (для волокна с диаметром покрытия 0.9 мм.)
Габаритные размеры, мм.: 100x81x63
Масса, г.: 420
Срок службы лезвия (лезвие сменное): 48 000 сколов волокна (последовательные сколы волокна) (2 000 сколов волокна Х 24 позиций лезвия по оси)
Комплектация:
Скалыватель: 1 шт.	
Контейнер для сбора осколков: 1 шт.	
Чехол: 1 шт.</t>
  </si>
  <si>
    <t>Видеомикроскоп EXFO FIP-400-P-DUAL (с экраном) или эквивалент с комплектом насадок для оптических патчкордов и розеток FC/APC, FC/UPC, SC/APC, SC/UPC, LC/UPC, LC/APC, органайзером для насадок,  конвертером USB 2.0 и ПО ConnectorMax для установки на ПК/ноутбук</t>
  </si>
  <si>
    <t>Видеоскоп беспроводной FOD-6003 или эквивалент с комплектом насадок для оптических патчкордов и розеток FC/APC, FC/UPC, SC/APC, SC/UPC, LC/UPC, LC/APC</t>
  </si>
  <si>
    <t>Syoptek TK-001-C400 микроскоп или эквивалент с системой очистки разъемов + запасной картридж, набор в жестком кейсе</t>
  </si>
  <si>
    <t>Комплект для очистки коннекторов и ручной микроскоп Syoptek WL-C400S упакованы в компактный легкий кейс. Увеличение микроскопа при осмотре феррул оптических коннекторов составляет 400 крат. В комплекте идут адаптеры для 1.25 мм и 2.5 мм феррулы, очиститель феррул с запасным картриджем. Очистители совместимы с любым диаметром феррул.
Спецификация микроскопа:
Увеличение: 400х
Тип феррул: FC, LC, SC, ST, MU
Фокусировка: Ручная
Подсветка:	Есть, ручное включение
Материал корпуса: Алюминий
Материал оптики: Стекло
Питание: 3 шт. батареи типа ААА, до 32-х часов работы
Размеры (ВхДхШ), мм.: 58х225х27,5
Масса (с батареями), г.: 630
Спецификация очистителя:
Совместимость с диаметром феррул, мм.: 1,25; 2,5
Ресурс очистителя, операций: 500
Запасной картридж: да
Комплект поставки:
Микроскоп WL-C400S: 1 шт
Адаптер под феррулу 2.5мм.: 1 шт
Адаптер под феррулу 1.25мм.: 1 шт
Кейс: 1 шт
Сумка для переноски: 1 шт
Очиститель оптических разъемов FC-001 универсальный: 1 шт
Сменный картридж FC-002 (для FC-001): 1 шт
Инструкция: 1 шт.</t>
  </si>
  <si>
    <t>Беспроводной волоконный видеоскоп FOD-6003 - это полностью автоматический микроскоп для контроля качества волоконно-оптических разъемов. Подключение по Wi-Fi смартфона на IOS/Android. Позволяет контролировать труднодоступные коммутационные панели. После подключения к разъёму и нажатию кнопки, микроскоп сам фокусирует, сохраняет изображение волокна и анализирует его, выводя результат на экран смартфона. 
Особенности видеомикроскопа FOD-6003: Автоцентровка, автофокусировка, автоматический анализ качества разъема на соответствие стандартам, заключение "Годен"/"Не годен", автономная работа от аккумулятора в течение недели, автоматическое создание отчетов в формате (.pdf)
Технические характеристики FOD-6003:
Сенсор: 5 МП; поле зрения: 612х460 мкм.; тип фокусировки: автофокус, ручной; размер обнаруживаемой царапины: 0,5 мкм.; увеличение (на экране смартфона): плавное, от 80 до 700x; анализ результатов измерений: стандарт ЕС 61300-3-35 или по правилам пользователя; индикация "Годен/Не годен": визуальная; тип файла: .pdf; размеры: 205х40х40 мм.; вес: 120 г.; питание: аккумулятор Li-Ion/блок питания от сети 110-220 В.; связь: Wi-Fi 802.11g (до 10 м.); встроенный редактор правил анализа с изменяемыми параметрами: диаметры зон анализа, размер, число дефектов и царапин для каждой из зон; работа с результатами измерений: запоминание, просмотр, стирание, передача средствами iOS, Android; совместимость с мобильными платформами: iOS, Android; рабочая температура: от -10 до +50 ℃; температура хранения: от -20 до +60 ℃.
Комплект поставки:
    Волоконно-оптический видеоскоп FOD-6003 с аккумулятором – 1 шт.
    Блок питания (зарядное устройство) – 1 шт.
    Защитный колпачок (установлен на видеоскопе) – 1 шт.
    Универсальный адаптер для кабелей 2,5 мм (установлен на видеоскопе) – 1 шт.
    Универсальный адаптер для кабелей 1,25 мм (вложен в прозрачный колпачок) – 1 шт. 
    Адаптер для панелей FC/UPC (вложен в прозрачный колпачок) – 1 шт.
    Адаптер для панелей SC/UPC (вложен в прозрачный колпачок) – 1 шт.
    Брелок (прикреплен к видеоскопу) – 1 шт.
    Руководство по эксплуатации – 1 шт.
    Сумка для переноски – 1 шт.
Адаптер LC для FOD-600x для панелей с PC/UPC полировкой - FOD-5083;
Адаптер SC APC для FOD-600x для панелей с APC полировкой - FOD-5086X;
Адаптер FC APC для FOD-600x для панелей с APC полировкой - FOD-5090X;
Адаптер LC APC для FOD-600x для панелей с APC полировкой - FOD-5095X;
Адаптер универсальный APC (2,5 мм) для FOD-600x для шнуров с APC полировкой - FOD-5088;
Адаптер универсальный APC (1,25 мм)  для FOD-600x для шнуров с APC полировкой - FOD-5089</t>
  </si>
  <si>
    <t>Используется для контроля состояния, обнаружения загрязнений и царапин оптических коннекторов и розеток. Возможность сохранения изображений.
Особенности видеомикроскопа EXFO FIP-400-P-DUAL:
Фиксированое (400x) или сменное (200/400x) увеличение, легкая оценка чистоты/отсутствия повреждений коннекторов, легкий водоотталкивающий корпус, возможность сохранения изображений для отчетов (.jpg), поддержка всех типов коннекторов: APC, UPC, MTP и др.
Комплект поставки видеомикроскопа EXFO FIP-400-P-DUAL:
    Портативный дисплей 3,5" TFT (FIP-400-D)
    Аккумуляторная батарея
    Зарядное устройство
    Видеопробник FIP-400-P-SINGLE (DUAL)
    ПО (на CD или DVD)
    Инструкция (на диске) 
    Адаптер для контроля чистоты оптических розеток FC-SC
    Адаптер универсальный для контроля чистоты коннектора с ферулой 2,5 мм. (U25M) 
    Пластиковый бокс для адаптеров
    Мягкая сумка для транспортировки
USB 2.0 конвертер для подключения FIP-400 к ПК - FIP-400-USB2
ПО ConnectorMax для анализа чистоты коннекторов SМ - FPSA-PC
Адаптер для проверки патчкордов с феррулой 1,25 мм. - FIPT-400-U12M
Адаптер для проверки патчкордов с феррулой 1,25 мм. APC - FIPT-400-U12MA
Адаптер для проверки патчкордов с феррулой 2,5 мм. APC - FIPT-400-U25MA
Адаптер для проверки оптических разъемов FC (APC) - FIPT-400-FC-APC
Адаптер для проверки оптических разъемов SC (APC) - FIPT-400-SC-APC
Адаптер для проверки оптических разъемов LC - FIPT-400-LC
Адаптер для проверки оптических разъемов LC (APC) - FIPT-400-LC-APC
Органайзер для хранения адаптеров - FIPT-BOX</t>
  </si>
  <si>
    <t>Приборы для обслуживания оптических линий связи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</si>
  <si>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</si>
  <si>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</si>
  <si>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Срок доставки не может превышать 30 календарных дней с даты подписания сторонами Заказа</t>
  </si>
  <si>
    <t>Длина волны: 850/1300/1310/1490/1550/1625 нм
Тип коннектора: Сменные FC/PC, SC/PC
Тип детектора: InGaAs
Точность измерений: ±0,2 дБ ±1 нВт (± 5% ±1 нВт) 
Разрешение: 0,01 дБ для  -60...+10 дБм.; 0,1 дБ для -70...-60 дБм
Линейность: ± 5%
Автовыключение: Да
Подсветка: Да
Установка референтного значения: Да
Динамический диапазон: от -70 до +10 дБм (на 1550нм)
Функция автоопределения длины волны: Да ≥ -40дБ
Температура эксплуатации: -10оС до +50оС
Температура хранения: -20оС до +70оС
Питание: НЕПЕРЕЗАРЯЖАЕМЫЕ батареи в комплекте
Вес (нетто) не более, г.: 300</t>
  </si>
  <si>
    <t>Длина волны: 1310, 1550 нм ± 20 нм
Тип излучателя: LD
Тип коннектора: FC/PC
SC/PC, ST/PC – опционально
FC/APC, SC/APC, ST/APC – возможны, но только при одновременном заказе с прибором
Стабильность излучения:	
В течении 15 мин: &lt; 0,1 дБ
В течении 5 часов и дольше: &lt; 0,2 дБ
Ширина спектра: 5 нм 
Частота модуляции: 270 Гц, 1 кГц, 2 кГц
Выходная мощность: -5 дБм ± 0,5 дБ
Автовыключение: Есть
Подсветка: Есть
Температура эксплуатации: -10 до +50оС
Температура хранения: -20 до +70оС
Питание:	2 батарейки Li-ion; 5V AC/DC адаптер
Габариты (Д х Ш х В): 115 х 65 х 30 мм
Вес (нетто): 140г</t>
  </si>
  <si>
    <t>Измеритель мощности
Длины волн: 850/1300/1310/1490/1550/1625 нм
Коннектор: Сменный FC/PC, SC/PC, ST/PC, LC/PC, E2000 (опционально)
Память: 999 записей; Референтное значение: Да
Единицы измерения: дБ/дБм/мВт/мкВт; Точность отображения: 0,01 дБ
Точность измерения: ± 0,2 дБ ±10 нВт ( ±5% ±1 нВт); 
Определение длины волны: 1310/1490/1550 (входная мощность ≥ -40 дБм)
Обнаружения тона: 270 Гц / 1 кГц / 2 кГц (входная мощность ≥ -40 дБм)
Диапазон измерений: от -50 до +26 дБм
Источник излучения
Длины волн: 1310/1490/1550 нм
Коннектор: Сменные FC/PC, SC/PC
 SC/PC/APC, FC/APC, SC/APC, LC/PC/APC, E2000 (опционально и заказывается вместе с прибором)
Частота модуляции: 270 Гц, 1 кГц,  2 кГц; Выходная мощность: -5 дБм ±0,5дБ
Стабильность излучения (8 ч): ±0,1 дБ @ 1310/1550 нм; ±0,2 дБ @ 1490 нм
Стабильность излучения (15 мин): ±0,05 дБ @ 1310/1550 нм; ±0,1 дБ @ 1490 нм
Код определения длины волны: Есть
Общая информация
Автовыключение: Есть
Питание: 2 Ni-MH AA батарейки 1,2V 2000mAh; AC/DC адаптер
Связь с ПК: USB
Температура хранения: -20оС ~ +70оС
Температура эксплуатации: -10оС ~ +50оС
Влажность:&lt; 90% (без конденсата)
Габариты (Д х Ш х В): 168 x 76 x 43 мм
Вес (нетто): 310 г.</t>
  </si>
  <si>
    <t>РАЗДЕЛ IV. ТЕХНИЧЕСКОЕ ЗАДАНИЕ</t>
  </si>
  <si>
    <t>Осуществляется до складов ПАО "Башинформсвязь" по адресу: г. Уфа, ул. Каспийская, 14</t>
  </si>
  <si>
    <t>Контактное лицо по тех. вопросам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</si>
</sst>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6" fillId="0" borderId="3" applyNumberFormat="0" applyFill="0" applyProtection="0">
      <alignment horizontal="center" vertical="center" wrapText="1"/>
    </xf>
  </cellStyleXfs>
  <cellXfs count="36">
    <xf numFmtId="0" fontId="0" fillId="0" borderId="0" xfId="0"/>
    <xf numFmtId="0" fontId="0" fillId="0" borderId="0" xfId="0" quotePrefix="1"/>
    <xf numFmtId="49" fontId="0" fillId="0" borderId="0" xfId="0" applyNumberFormat="1"/>
    <xf numFmtId="2" fontId="19" fillId="0" borderId="0" xfId="0" applyNumberFormat="1" applyFont="1" applyFill="1"/>
    <xf numFmtId="0" fontId="19" fillId="0" borderId="0" xfId="0" applyFont="1" applyFill="1"/>
    <xf numFmtId="2" fontId="19" fillId="0" borderId="0" xfId="0" applyNumberFormat="1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/>
    <xf numFmtId="0" fontId="18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left" vertical="top"/>
      <protection locked="0"/>
    </xf>
    <xf numFmtId="2" fontId="18" fillId="0" borderId="0" xfId="0" applyNumberFormat="1" applyFont="1" applyFill="1" applyProtection="1"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top" wrapText="1"/>
      <protection locked="0"/>
    </xf>
    <xf numFmtId="0" fontId="18" fillId="0" borderId="6" xfId="0" applyFont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vertical="top" wrapText="1"/>
      <protection locked="0"/>
    </xf>
    <xf numFmtId="49" fontId="18" fillId="0" borderId="6" xfId="0" applyNumberFormat="1" applyFont="1" applyFill="1" applyBorder="1" applyAlignment="1" applyProtection="1">
      <alignment horizontal="left" vertical="top"/>
      <protection locked="0"/>
    </xf>
    <xf numFmtId="4" fontId="18" fillId="0" borderId="6" xfId="0" applyNumberFormat="1" applyFont="1" applyFill="1" applyBorder="1" applyAlignment="1" applyProtection="1">
      <alignment horizontal="left" vertical="top"/>
      <protection locked="0"/>
    </xf>
    <xf numFmtId="0" fontId="18" fillId="0" borderId="1" xfId="0" applyFont="1" applyFill="1" applyBorder="1" applyAlignment="1" applyProtection="1">
      <alignment horizontal="left" vertical="top" wrapText="1"/>
      <protection locked="0"/>
    </xf>
    <xf numFmtId="0" fontId="18" fillId="0" borderId="1" xfId="0" applyFont="1" applyFill="1" applyBorder="1" applyAlignment="1" applyProtection="1">
      <alignment vertical="top" wrapText="1"/>
      <protection locked="0"/>
    </xf>
    <xf numFmtId="49" fontId="18" fillId="0" borderId="1" xfId="0" applyNumberFormat="1" applyFont="1" applyFill="1" applyBorder="1" applyAlignment="1" applyProtection="1">
      <alignment horizontal="left" vertical="top"/>
      <protection locked="0"/>
    </xf>
    <xf numFmtId="4" fontId="18" fillId="0" borderId="1" xfId="0" applyNumberFormat="1" applyFont="1" applyFill="1" applyBorder="1" applyAlignment="1" applyProtection="1">
      <alignment horizontal="left" vertical="top"/>
      <protection locked="0"/>
    </xf>
    <xf numFmtId="0" fontId="22" fillId="0" borderId="1" xfId="44" applyFont="1" applyFill="1" applyBorder="1" applyAlignment="1" applyProtection="1">
      <alignment horizontal="left" vertical="top" wrapText="1"/>
      <protection locked="0"/>
    </xf>
    <xf numFmtId="0" fontId="18" fillId="0" borderId="1" xfId="0" applyFont="1" applyFill="1" applyBorder="1" applyAlignment="1" applyProtection="1">
      <alignment horizontal="left" vertical="top"/>
      <protection locked="0"/>
    </xf>
    <xf numFmtId="0" fontId="23" fillId="0" borderId="1" xfId="0" applyFont="1" applyFill="1" applyBorder="1" applyAlignment="1" applyProtection="1">
      <alignment vertical="top" wrapText="1"/>
      <protection locked="0"/>
    </xf>
    <xf numFmtId="0" fontId="23" fillId="0" borderId="6" xfId="0" applyFont="1" applyFill="1" applyBorder="1" applyAlignment="1" applyProtection="1">
      <alignment vertical="top" wrapText="1"/>
      <protection locked="0"/>
    </xf>
    <xf numFmtId="49" fontId="23" fillId="0" borderId="1" xfId="0" applyNumberFormat="1" applyFont="1" applyFill="1" applyBorder="1" applyAlignment="1" applyProtection="1">
      <alignment horizontal="left" vertical="top" wrapText="1"/>
      <protection locked="0"/>
    </xf>
    <xf numFmtId="2" fontId="18" fillId="0" borderId="0" xfId="0" applyNumberFormat="1" applyFont="1" applyFill="1" applyAlignment="1" applyProtection="1">
      <alignment horizontal="right"/>
      <protection locked="0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wrapText="1"/>
    </xf>
    <xf numFmtId="0" fontId="18" fillId="0" borderId="2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1" xfId="0" applyFont="1" applyFill="1" applyBorder="1" applyAlignment="1">
      <alignment horizontal="left" wrapText="1"/>
    </xf>
  </cellXfs>
  <cellStyles count="45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4" xr:uid="{00000000-0005-0000-0000-000016000000}"/>
    <cellStyle name="Денежный 2" xfId="23" xr:uid="{00000000-0005-0000-0000-000019000000}"/>
    <cellStyle name="Обычный" xfId="0" builtinId="0"/>
    <cellStyle name="Обычный 2" xfId="24" xr:uid="{00000000-0005-0000-0000-00001B000000}"/>
    <cellStyle name="Обычный 2 2" xfId="25" xr:uid="{00000000-0005-0000-0000-00001C000000}"/>
    <cellStyle name="Обычный 2 3" xfId="26" xr:uid="{00000000-0005-0000-0000-00001D000000}"/>
    <cellStyle name="Обычный 2 4" xfId="27" xr:uid="{00000000-0005-0000-0000-00001E000000}"/>
    <cellStyle name="Обычный 3" xfId="28" xr:uid="{00000000-0005-0000-0000-00001F000000}"/>
    <cellStyle name="Обычный 3 2" xfId="29" xr:uid="{00000000-0005-0000-0000-000020000000}"/>
    <cellStyle name="Обычный 3 3" xfId="30" xr:uid="{00000000-0005-0000-0000-000021000000}"/>
    <cellStyle name="Обычный 3 5" xfId="31" xr:uid="{00000000-0005-0000-0000-000022000000}"/>
    <cellStyle name="Обычный 4" xfId="32" xr:uid="{00000000-0005-0000-0000-000023000000}"/>
    <cellStyle name="Обычный 44" xfId="33" xr:uid="{00000000-0005-0000-0000-000024000000}"/>
    <cellStyle name="Обычный 5" xfId="34" xr:uid="{00000000-0005-0000-0000-000025000000}"/>
    <cellStyle name="Обычный 6" xfId="35" xr:uid="{00000000-0005-0000-0000-000026000000}"/>
    <cellStyle name="Обычный 7" xfId="36" xr:uid="{00000000-0005-0000-0000-000027000000}"/>
    <cellStyle name="Обычный 8" xfId="37" xr:uid="{00000000-0005-0000-0000-000028000000}"/>
    <cellStyle name="Процентный 2" xfId="38" xr:uid="{00000000-0005-0000-0000-000029000000}"/>
    <cellStyle name="Стиль 1" xfId="39" xr:uid="{00000000-0005-0000-0000-00002A000000}"/>
    <cellStyle name="Стиль 1 2" xfId="40" xr:uid="{00000000-0005-0000-0000-00002B000000}"/>
    <cellStyle name="Тысячи [0]_Лист1 (2)" xfId="41" xr:uid="{00000000-0005-0000-0000-00002C000000}"/>
    <cellStyle name="Тысячи_Лист1 (2)" xfId="42" xr:uid="{00000000-0005-0000-0000-00002D000000}"/>
    <cellStyle name="Финансовый 2" xfId="43" xr:uid="{00000000-0005-0000-0000-00002E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4"/>
  <sheetViews>
    <sheetView tabSelected="1" topLeftCell="B17" zoomScale="80" zoomScaleNormal="80" zoomScaleSheetLayoutView="70" zoomScalePageLayoutView="70" workbookViewId="0">
      <selection activeCell="D34" sqref="D34"/>
    </sheetView>
  </sheetViews>
  <sheetFormatPr defaultColWidth="8.85546875" defaultRowHeight="15.75" x14ac:dyDescent="0.25"/>
  <cols>
    <col min="1" max="1" width="2.28515625" style="4" hidden="1" customWidth="1"/>
    <col min="2" max="2" width="6.140625" style="6" customWidth="1"/>
    <col min="3" max="3" width="33.7109375" style="4" customWidth="1"/>
    <col min="4" max="4" width="138.85546875" style="4" customWidth="1"/>
    <col min="5" max="5" width="7.7109375" style="7" customWidth="1"/>
    <col min="6" max="6" width="20.28515625" style="7" customWidth="1"/>
    <col min="7" max="7" width="22" style="3" customWidth="1"/>
    <col min="8" max="9" width="8.85546875" style="4"/>
    <col min="10" max="10" width="14.140625" style="4" customWidth="1"/>
    <col min="11" max="16384" width="8.85546875" style="4"/>
  </cols>
  <sheetData>
    <row r="1" spans="2:10" x14ac:dyDescent="0.25">
      <c r="B1" s="29" t="s">
        <v>49</v>
      </c>
      <c r="C1" s="29"/>
      <c r="D1" s="29"/>
      <c r="E1" s="29"/>
      <c r="F1" s="29"/>
      <c r="G1" s="29"/>
    </row>
    <row r="2" spans="2:10" x14ac:dyDescent="0.25">
      <c r="B2" s="8"/>
      <c r="C2" s="9"/>
      <c r="D2" s="9" t="s">
        <v>17</v>
      </c>
      <c r="E2" s="9"/>
      <c r="F2" s="9"/>
      <c r="G2" s="9"/>
    </row>
    <row r="3" spans="2:10" x14ac:dyDescent="0.25">
      <c r="B3" s="8"/>
      <c r="C3" s="10" t="s">
        <v>42</v>
      </c>
      <c r="D3" s="11"/>
      <c r="E3" s="12"/>
      <c r="F3" s="12"/>
      <c r="G3" s="13"/>
    </row>
    <row r="4" spans="2:10" ht="110.25" x14ac:dyDescent="0.25">
      <c r="B4" s="14" t="s">
        <v>5</v>
      </c>
      <c r="C4" s="14" t="s">
        <v>6</v>
      </c>
      <c r="D4" s="14" t="s">
        <v>8</v>
      </c>
      <c r="E4" s="14" t="s">
        <v>7</v>
      </c>
      <c r="F4" s="15" t="s">
        <v>43</v>
      </c>
      <c r="G4" s="15" t="s">
        <v>44</v>
      </c>
    </row>
    <row r="5" spans="2:10" ht="84.75" customHeight="1" x14ac:dyDescent="0.25">
      <c r="B5" s="16">
        <v>1</v>
      </c>
      <c r="C5" s="17" t="s">
        <v>16</v>
      </c>
      <c r="D5" s="27" t="s">
        <v>19</v>
      </c>
      <c r="E5" s="18" t="s">
        <v>4</v>
      </c>
      <c r="F5" s="19">
        <v>3294.28</v>
      </c>
      <c r="G5" s="19">
        <f>F5*1.2</f>
        <v>3953.136</v>
      </c>
    </row>
    <row r="6" spans="2:10" ht="371.25" customHeight="1" x14ac:dyDescent="0.25">
      <c r="B6" s="20">
        <v>2</v>
      </c>
      <c r="C6" s="21" t="s">
        <v>20</v>
      </c>
      <c r="D6" s="26" t="s">
        <v>34</v>
      </c>
      <c r="E6" s="22" t="s">
        <v>4</v>
      </c>
      <c r="F6" s="19">
        <v>46297.1</v>
      </c>
      <c r="G6" s="19">
        <f t="shared" ref="G6:G17" si="0">F6*1.2</f>
        <v>55556.52</v>
      </c>
    </row>
    <row r="7" spans="2:10" ht="168" customHeight="1" x14ac:dyDescent="0.25">
      <c r="B7" s="16">
        <v>3</v>
      </c>
      <c r="C7" s="21" t="s">
        <v>31</v>
      </c>
      <c r="D7" s="26" t="s">
        <v>35</v>
      </c>
      <c r="E7" s="22" t="s">
        <v>4</v>
      </c>
      <c r="F7" s="23">
        <v>32975.14</v>
      </c>
      <c r="G7" s="19">
        <f t="shared" si="0"/>
        <v>39570.167999999998</v>
      </c>
    </row>
    <row r="8" spans="2:10" ht="122.25" customHeight="1" x14ac:dyDescent="0.25">
      <c r="B8" s="20">
        <v>4</v>
      </c>
      <c r="C8" s="21" t="s">
        <v>32</v>
      </c>
      <c r="D8" s="26" t="s">
        <v>33</v>
      </c>
      <c r="E8" s="22" t="s">
        <v>4</v>
      </c>
      <c r="F8" s="23">
        <v>27479.29</v>
      </c>
      <c r="G8" s="19">
        <f t="shared" si="0"/>
        <v>32975.148000000001</v>
      </c>
    </row>
    <row r="9" spans="2:10" ht="201.75" customHeight="1" x14ac:dyDescent="0.25">
      <c r="B9" s="16">
        <v>5</v>
      </c>
      <c r="C9" s="21" t="s">
        <v>23</v>
      </c>
      <c r="D9" s="26" t="s">
        <v>46</v>
      </c>
      <c r="E9" s="22" t="s">
        <v>4</v>
      </c>
      <c r="F9" s="19">
        <v>7290</v>
      </c>
      <c r="G9" s="19">
        <f t="shared" si="0"/>
        <v>8748</v>
      </c>
    </row>
    <row r="10" spans="2:10" ht="189.75" customHeight="1" x14ac:dyDescent="0.25">
      <c r="B10" s="20">
        <v>6</v>
      </c>
      <c r="C10" s="21" t="s">
        <v>25</v>
      </c>
      <c r="D10" s="26" t="s">
        <v>24</v>
      </c>
      <c r="E10" s="22" t="s">
        <v>4</v>
      </c>
      <c r="F10" s="19">
        <v>15061.04</v>
      </c>
      <c r="G10" s="19">
        <f t="shared" si="0"/>
        <v>18073.248</v>
      </c>
    </row>
    <row r="11" spans="2:10" ht="240.75" customHeight="1" x14ac:dyDescent="0.25">
      <c r="B11" s="16">
        <v>7</v>
      </c>
      <c r="C11" s="21" t="s">
        <v>28</v>
      </c>
      <c r="D11" s="26" t="s">
        <v>47</v>
      </c>
      <c r="E11" s="22" t="s">
        <v>4</v>
      </c>
      <c r="F11" s="19">
        <v>14842.29</v>
      </c>
      <c r="G11" s="19">
        <f t="shared" si="0"/>
        <v>17810.748</v>
      </c>
    </row>
    <row r="12" spans="2:10" ht="229.5" customHeight="1" x14ac:dyDescent="0.25">
      <c r="B12" s="20">
        <v>8</v>
      </c>
      <c r="C12" s="21" t="s">
        <v>29</v>
      </c>
      <c r="D12" s="26" t="s">
        <v>30</v>
      </c>
      <c r="E12" s="22" t="s">
        <v>4</v>
      </c>
      <c r="F12" s="23">
        <v>33100</v>
      </c>
      <c r="G12" s="19">
        <f t="shared" si="0"/>
        <v>39720</v>
      </c>
    </row>
    <row r="13" spans="2:10" ht="345" customHeight="1" x14ac:dyDescent="0.25">
      <c r="B13" s="16">
        <v>9</v>
      </c>
      <c r="C13" s="21" t="s">
        <v>26</v>
      </c>
      <c r="D13" s="26" t="s">
        <v>48</v>
      </c>
      <c r="E13" s="22" t="s">
        <v>4</v>
      </c>
      <c r="F13" s="19">
        <v>33848.75</v>
      </c>
      <c r="G13" s="19">
        <f t="shared" si="0"/>
        <v>40618.5</v>
      </c>
    </row>
    <row r="14" spans="2:10" ht="322.5" customHeight="1" x14ac:dyDescent="0.25">
      <c r="B14" s="20">
        <v>10</v>
      </c>
      <c r="C14" s="24" t="s">
        <v>27</v>
      </c>
      <c r="D14" s="28" t="s">
        <v>18</v>
      </c>
      <c r="E14" s="25" t="s">
        <v>4</v>
      </c>
      <c r="F14" s="19">
        <v>23600</v>
      </c>
      <c r="G14" s="19">
        <f t="shared" si="0"/>
        <v>28320</v>
      </c>
    </row>
    <row r="15" spans="2:10" ht="346.5" customHeight="1" x14ac:dyDescent="0.25">
      <c r="B15" s="16">
        <v>11</v>
      </c>
      <c r="C15" s="24" t="s">
        <v>38</v>
      </c>
      <c r="D15" s="28" t="s">
        <v>39</v>
      </c>
      <c r="E15" s="25" t="s">
        <v>4</v>
      </c>
      <c r="F15" s="23">
        <v>11250</v>
      </c>
      <c r="G15" s="19">
        <f t="shared" si="0"/>
        <v>13500</v>
      </c>
    </row>
    <row r="16" spans="2:10" ht="390.75" customHeight="1" x14ac:dyDescent="0.25">
      <c r="B16" s="20">
        <v>12</v>
      </c>
      <c r="C16" s="24" t="s">
        <v>37</v>
      </c>
      <c r="D16" s="28" t="s">
        <v>40</v>
      </c>
      <c r="E16" s="25" t="s">
        <v>4</v>
      </c>
      <c r="F16" s="23">
        <v>69881.88</v>
      </c>
      <c r="G16" s="19">
        <f t="shared" si="0"/>
        <v>83858.256000000008</v>
      </c>
      <c r="J16" s="5"/>
    </row>
    <row r="17" spans="2:7" ht="334.5" customHeight="1" x14ac:dyDescent="0.25">
      <c r="B17" s="16">
        <v>13</v>
      </c>
      <c r="C17" s="24" t="s">
        <v>36</v>
      </c>
      <c r="D17" s="28" t="s">
        <v>41</v>
      </c>
      <c r="E17" s="25" t="s">
        <v>4</v>
      </c>
      <c r="F17" s="23">
        <v>109500</v>
      </c>
      <c r="G17" s="19">
        <f t="shared" si="0"/>
        <v>131400</v>
      </c>
    </row>
    <row r="19" spans="2:7" x14ac:dyDescent="0.25">
      <c r="B19" s="30" t="s">
        <v>9</v>
      </c>
      <c r="C19" s="30"/>
      <c r="D19" s="32" t="s">
        <v>45</v>
      </c>
      <c r="E19" s="33"/>
      <c r="F19" s="33"/>
      <c r="G19" s="34"/>
    </row>
    <row r="20" spans="2:7" x14ac:dyDescent="0.25">
      <c r="B20" s="30" t="s">
        <v>10</v>
      </c>
      <c r="C20" s="30"/>
      <c r="D20" s="35" t="s">
        <v>50</v>
      </c>
      <c r="E20" s="35"/>
      <c r="F20" s="35"/>
      <c r="G20" s="35"/>
    </row>
    <row r="21" spans="2:7" x14ac:dyDescent="0.25">
      <c r="B21" s="30" t="s">
        <v>11</v>
      </c>
      <c r="C21" s="30"/>
      <c r="D21" s="35" t="s">
        <v>12</v>
      </c>
      <c r="E21" s="35"/>
      <c r="F21" s="35"/>
      <c r="G21" s="35"/>
    </row>
    <row r="22" spans="2:7" x14ac:dyDescent="0.25">
      <c r="B22" s="30" t="s">
        <v>13</v>
      </c>
      <c r="C22" s="30"/>
      <c r="D22" s="32" t="s">
        <v>15</v>
      </c>
      <c r="E22" s="33"/>
      <c r="F22" s="33"/>
      <c r="G22" s="34"/>
    </row>
    <row r="23" spans="2:7" ht="29.25" customHeight="1" x14ac:dyDescent="0.25">
      <c r="B23" s="30" t="s">
        <v>14</v>
      </c>
      <c r="C23" s="30"/>
      <c r="D23" s="31" t="s">
        <v>22</v>
      </c>
      <c r="E23" s="31"/>
      <c r="F23" s="31"/>
      <c r="G23" s="31"/>
    </row>
    <row r="24" spans="2:7" ht="49.5" customHeight="1" x14ac:dyDescent="0.25">
      <c r="B24" s="30" t="s">
        <v>51</v>
      </c>
      <c r="C24" s="30"/>
      <c r="D24" s="30" t="s">
        <v>21</v>
      </c>
      <c r="E24" s="30"/>
      <c r="F24" s="30"/>
      <c r="G24" s="30"/>
    </row>
  </sheetData>
  <sortState ref="B6:G19">
    <sortCondition ref="C6:C19"/>
  </sortState>
  <mergeCells count="13">
    <mergeCell ref="B1:G1"/>
    <mergeCell ref="B22:C22"/>
    <mergeCell ref="B23:C23"/>
    <mergeCell ref="D23:G23"/>
    <mergeCell ref="B24:C24"/>
    <mergeCell ref="D24:G24"/>
    <mergeCell ref="D22:G22"/>
    <mergeCell ref="B19:C19"/>
    <mergeCell ref="B20:C20"/>
    <mergeCell ref="D20:G20"/>
    <mergeCell ref="B21:C21"/>
    <mergeCell ref="D21:G21"/>
    <mergeCell ref="D19:G19"/>
  </mergeCells>
  <conditionalFormatting sqref="D25:D1048576 D14:D16 D2:D4 D18:D22">
    <cfRule type="duplicateValues" dxfId="8" priority="50"/>
  </conditionalFormatting>
  <conditionalFormatting sqref="C25:C1048576 C3:C4 C14:C16 C18">
    <cfRule type="duplicateValues" dxfId="7" priority="113"/>
  </conditionalFormatting>
  <conditionalFormatting sqref="D14:D16">
    <cfRule type="duplicateValues" dxfId="6" priority="137"/>
  </conditionalFormatting>
  <conditionalFormatting sqref="C14:C16">
    <cfRule type="duplicateValues" dxfId="5" priority="138"/>
  </conditionalFormatting>
  <conditionalFormatting sqref="D23:D24">
    <cfRule type="duplicateValues" dxfId="4" priority="5"/>
  </conditionalFormatting>
  <conditionalFormatting sqref="D17">
    <cfRule type="duplicateValues" dxfId="3" priority="1"/>
  </conditionalFormatting>
  <conditionalFormatting sqref="C17">
    <cfRule type="duplicateValues" dxfId="2" priority="2"/>
  </conditionalFormatting>
  <conditionalFormatting sqref="D17">
    <cfRule type="duplicateValues" dxfId="1" priority="3"/>
  </conditionalFormatting>
  <conditionalFormatting sqref="C17">
    <cfRule type="duplicateValues" dxfId="0" priority="4"/>
  </conditionalFormatting>
  <pageMargins left="0.19685039370078741" right="0.19685039370078741" top="0.15748031496062992" bottom="0.15748031496062992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1" t="s">
        <v>0</v>
      </c>
      <c r="B5" t="e">
        <f>XLR_ERRNAME</f>
        <v>#NAME?</v>
      </c>
    </row>
    <row r="6" spans="1:7" x14ac:dyDescent="0.25">
      <c r="A6" t="s">
        <v>1</v>
      </c>
      <c r="B6">
        <v>2017</v>
      </c>
      <c r="C6" s="2" t="s">
        <v>2</v>
      </c>
      <c r="E6" s="2" t="s">
        <v>3</v>
      </c>
      <c r="F6" s="2" t="s">
        <v>3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приборы</vt:lpstr>
      <vt:lpstr>Query2</vt:lpstr>
      <vt:lpstr>приборы!Область_печати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2021-09-21T10:10:11Z</cp:lastPrinted>
  <dcterms:created xsi:type="dcterms:W3CDTF">2013-11-01T05:44:31Z</dcterms:created>
  <dcterms:modified xsi:type="dcterms:W3CDTF">2021-09-21T10:10:13Z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